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ropbox\PANAPS\RELACIÓN DE GASTOS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42" i="1" l="1"/>
  <c r="K38" i="1" l="1"/>
  <c r="K36" i="1"/>
  <c r="K34" i="1"/>
  <c r="K33" i="1"/>
  <c r="K32" i="1"/>
  <c r="K30" i="1"/>
  <c r="K25" i="1"/>
  <c r="K24" i="1"/>
  <c r="K22" i="1"/>
  <c r="K18" i="1"/>
  <c r="K9" i="1"/>
</calcChain>
</file>

<file path=xl/sharedStrings.xml><?xml version="1.0" encoding="utf-8"?>
<sst xmlns="http://schemas.openxmlformats.org/spreadsheetml/2006/main" count="191" uniqueCount="146">
  <si>
    <t>Nº EXPEDIENTE</t>
  </si>
  <si>
    <t>FECHA</t>
  </si>
  <si>
    <t>Nº FACTURA</t>
  </si>
  <si>
    <t>CIF</t>
  </si>
  <si>
    <t>PROVEEDOR</t>
  </si>
  <si>
    <t>CONCEPTO</t>
  </si>
  <si>
    <t>IMPORTE S/IVA</t>
  </si>
  <si>
    <t>IVA</t>
  </si>
  <si>
    <t>RETENCIÓN</t>
  </si>
  <si>
    <t>IMPORTE C/IVA</t>
  </si>
  <si>
    <t>2002.NFP/175</t>
  </si>
  <si>
    <t xml:space="preserve"> B-63.438.196</t>
  </si>
  <si>
    <t>STOP ALARMA, S.L.U.</t>
  </si>
  <si>
    <t>E10006379551-0122</t>
  </si>
  <si>
    <t>A-82.009.812</t>
  </si>
  <si>
    <t>ORANGE ESPAGNE, S.A.U.</t>
  </si>
  <si>
    <t>26/2022</t>
  </si>
  <si>
    <t>36.024.459-L</t>
  </si>
  <si>
    <t>JOSÉ LUIS SUÁREZ IGLESIAS</t>
  </si>
  <si>
    <t>INV126464543</t>
  </si>
  <si>
    <t>ZOOM VIDEO COMMUNICATIONS INC.</t>
  </si>
  <si>
    <t>02/22</t>
  </si>
  <si>
    <t>15490276Y</t>
  </si>
  <si>
    <t>DANIEL PÉREZ ALONSO - MALRAIO</t>
  </si>
  <si>
    <t>KN99CTGVY9P3</t>
  </si>
  <si>
    <t>9852817J</t>
  </si>
  <si>
    <t>DROPBOX INTERNATIONAL UNLIMITED COMPANY</t>
  </si>
  <si>
    <t>P220049</t>
  </si>
  <si>
    <t>B-36.268.563</t>
  </si>
  <si>
    <t>PUBLICIDAD ABRIL SALVATERRA, S.L.</t>
  </si>
  <si>
    <t>A/0003/22</t>
  </si>
  <si>
    <t>B-36.307.296</t>
  </si>
  <si>
    <t>INICIATIVA GALEGA DE COMUNICACIÓN, S.L.</t>
  </si>
  <si>
    <t>1-02201500</t>
  </si>
  <si>
    <t>B-15.361.348</t>
  </si>
  <si>
    <t>SOLITIUM NOROESTE, S.L.U.</t>
  </si>
  <si>
    <t>A002507</t>
  </si>
  <si>
    <t>76.747.436-R</t>
  </si>
  <si>
    <t>JOSÉ LUIS DOMÍNGUEZ RODRÍGUEZ - MRW</t>
  </si>
  <si>
    <t>FRO20220300216</t>
  </si>
  <si>
    <t>A-83.052.407</t>
  </si>
  <si>
    <t>SOCIEDAD ESTATAL CORREOS Y TELÉGRAFOS, S.A.</t>
  </si>
  <si>
    <t>2022.NFP/751</t>
  </si>
  <si>
    <t>F35000574</t>
  </si>
  <si>
    <t>B-55.022.115</t>
  </si>
  <si>
    <t>WIKILOC OUTDOOR, S.L.</t>
  </si>
  <si>
    <t>E10006458031-0222</t>
  </si>
  <si>
    <t>INV131793627</t>
  </si>
  <si>
    <t>59/2022</t>
  </si>
  <si>
    <t>XUNTA DE GALICIA - CONSELLERÍA DE FACENDA - AXENCIA TRIBUTARIA DE GALICIA</t>
  </si>
  <si>
    <t>Q-2826004J</t>
  </si>
  <si>
    <t>REAL CASA DE LA MONEDA-FÁBRICA NAC. DE MONEDA Y TIMBRE</t>
  </si>
  <si>
    <t>KNQKC5KQSZSN</t>
  </si>
  <si>
    <t>B-36.926.780</t>
  </si>
  <si>
    <t>ALÉN MULTIMEDIA, S.L.</t>
  </si>
  <si>
    <t>FRO20220451132</t>
  </si>
  <si>
    <t>1-02207345</t>
  </si>
  <si>
    <t>A/0013/22</t>
  </si>
  <si>
    <t>22/2138</t>
  </si>
  <si>
    <t>B-36.547.495</t>
  </si>
  <si>
    <t>LANDIN INFORMÁTICA, S.L.</t>
  </si>
  <si>
    <t>2022.NFP/1324</t>
  </si>
  <si>
    <t>E10006536019-0322</t>
  </si>
  <si>
    <t>INV136753220</t>
  </si>
  <si>
    <t>022/0000057</t>
  </si>
  <si>
    <t>F-36.277.747</t>
  </si>
  <si>
    <t>SOCIEDAD COOPERATIVA AGRARIA CONDADO-PARADANTA</t>
  </si>
  <si>
    <t>022/0000058</t>
  </si>
  <si>
    <t>F-36.277.748</t>
  </si>
  <si>
    <t>A/20220356</t>
  </si>
  <si>
    <t>B-36.418.606</t>
  </si>
  <si>
    <t>SEÑORÍO DE RUBIÓS, S.L.</t>
  </si>
  <si>
    <t>77.008.708-Q</t>
  </si>
  <si>
    <t>MIGUEL ÁNGEL LÓPEZ MERA - 2 TIPOS</t>
  </si>
  <si>
    <t>BH1F/296777</t>
  </si>
  <si>
    <t>A-80.380.132</t>
  </si>
  <si>
    <t>BALNEARIO DE MONDARIZ, S.A.</t>
  </si>
  <si>
    <t>96/2022</t>
  </si>
  <si>
    <t>76.904.544-L</t>
  </si>
  <si>
    <t>CRISTINA MARTÍNEZ RODRÍGUEZ</t>
  </si>
  <si>
    <t>7QNLMMYRT4LH</t>
  </si>
  <si>
    <t>A/0023/22</t>
  </si>
  <si>
    <t>RELACIÓN DE FACTURAS GDR CONDADO PARADANTA - TRIMESTRE I/2022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</si>
  <si>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</si>
  <si>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</si>
  <si>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</si>
  <si>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</si>
  <si>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</si>
  <si>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</si>
  <si>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</si>
  <si>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</si>
  <si>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</si>
  <si>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</si>
  <si>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</si>
  <si>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</si>
  <si>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2022/13</t>
  </si>
  <si>
    <t>2022/14</t>
  </si>
  <si>
    <t>2022/15</t>
  </si>
  <si>
    <t>2022/16</t>
  </si>
  <si>
    <t>2022/17</t>
  </si>
  <si>
    <t>2022/18</t>
  </si>
  <si>
    <t>2022/19</t>
  </si>
  <si>
    <t>2022/20</t>
  </si>
  <si>
    <t>2022/21</t>
  </si>
  <si>
    <t>2022/22</t>
  </si>
  <si>
    <t>2022/23</t>
  </si>
  <si>
    <t>2022/24</t>
  </si>
  <si>
    <t>2022/25</t>
  </si>
  <si>
    <t>2022/26</t>
  </si>
  <si>
    <t>2022/27</t>
  </si>
  <si>
    <t>2022/28</t>
  </si>
  <si>
    <t>2022/29</t>
  </si>
  <si>
    <t>2022/30</t>
  </si>
  <si>
    <t>2022/31</t>
  </si>
  <si>
    <t>2022/32</t>
  </si>
  <si>
    <t>2022/33</t>
  </si>
  <si>
    <t>2022/34</t>
  </si>
  <si>
    <t>2022/35</t>
  </si>
  <si>
    <t>2022/36</t>
  </si>
  <si>
    <t xml:space="preserve">Dispositivos de seguirdade e alarma </t>
  </si>
  <si>
    <t>Servizos de telefonía e internet</t>
  </si>
  <si>
    <t>Servizos de gestoría e asesoría</t>
  </si>
  <si>
    <t>Plan premium servizo de videoconferencias</t>
  </si>
  <si>
    <t>Plan premium servizo de aloxamento de arquivos na nube</t>
  </si>
  <si>
    <t>Servizo de gabinete de comunicación</t>
  </si>
  <si>
    <t>Servizo integral de impresora e escáner</t>
  </si>
  <si>
    <t>Servizo de transporte e envío de paquetería</t>
  </si>
  <si>
    <t>Servizo de envío de mensaxería postal</t>
  </si>
  <si>
    <t>Renovación de plan premium na plataforma</t>
  </si>
  <si>
    <t>Aluguer de local para celebración da II Gala de Calidade Turística</t>
  </si>
  <si>
    <t>Actuación musical na II Gala de Calidade Turística</t>
  </si>
  <si>
    <t>Servizo de presentación da II Gala de Calidade Turística</t>
  </si>
  <si>
    <t>Fotografía tratada para obsequio</t>
  </si>
  <si>
    <t>Impresión de material promocional</t>
  </si>
  <si>
    <t>Taxa Modelo 730</t>
  </si>
  <si>
    <t>Contratación certificado dixital da Asociación</t>
  </si>
  <si>
    <t>Renovación do certificado de seguridade SSL e do dominio turismoencondadoparadanta.gal e  turismoencondadoparadanta.com</t>
  </si>
  <si>
    <t>Adquisición programa gestión contable</t>
  </si>
  <si>
    <t>Requeixo e mel para obsequio</t>
  </si>
  <si>
    <t>Botellas de viño para obsequio</t>
  </si>
  <si>
    <t>1-02213365</t>
  </si>
  <si>
    <t>2022/37</t>
  </si>
  <si>
    <t>B-94.131.786</t>
  </si>
  <si>
    <t>SOLICIONES ESCÉNICAS, S.L.</t>
  </si>
  <si>
    <t>STREAMING GALA SICTED</t>
  </si>
  <si>
    <t>2022/38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</si>
</sst>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 wrapText="1"/>
    </xf>
    <xf numFmtId="44" fontId="3" fillId="0" borderId="1" xfId="1" applyFont="1" applyBorder="1" applyAlignment="1">
      <alignment horizontal="right" vertical="center" wrapText="1"/>
    </xf>
    <xf numFmtId="44" fontId="3" fillId="0" borderId="1" xfId="1" applyFont="1" applyBorder="1" applyAlignment="1">
      <alignment vertical="center"/>
    </xf>
    <xf numFmtId="44" fontId="3" fillId="0" borderId="1" xfId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4" fontId="5" fillId="0" borderId="1" xfId="1" applyFont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tabSelected="1" topLeftCell="A22" workbookViewId="0">
      <selection activeCell="D45" sqref="D45"/>
    </sheetView>
  </sheetViews>
  <sheetFormatPr baseColWidth="10" defaultRowHeight="15" x14ac:dyDescent="0.25"/>
  <cols>
    <col min="2" max="2" width="16" customWidth="1"/>
    <col min="3" max="3" width="13.42578125" customWidth="1"/>
    <col min="4" max="4" width="29.5703125" customWidth="1"/>
    <col min="5" max="5" width="16.140625" customWidth="1"/>
    <col min="6" max="6" width="50.5703125" customWidth="1"/>
    <col min="7" max="7" width="41" customWidth="1"/>
    <col min="8" max="8" width="11.42578125" customWidth="1"/>
    <col min="9" max="9" width="9" customWidth="1"/>
    <col min="10" max="10" width="11.28515625" customWidth="1"/>
    <col min="11" max="11" width="15.7109375" customWidth="1"/>
  </cols>
  <sheetData>
    <row r="2" spans="2:11" ht="20.25" x14ac:dyDescent="0.25">
      <c r="B2" s="22" t="s">
        <v>82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6.5" x14ac:dyDescent="0.25">
      <c r="B3" s="1"/>
      <c r="C3" s="2"/>
      <c r="D3" s="1"/>
      <c r="E3" s="2"/>
      <c r="F3" s="2"/>
      <c r="G3" s="2"/>
      <c r="H3" s="2"/>
      <c r="I3" s="2"/>
      <c r="J3" s="2"/>
      <c r="K3" s="2"/>
    </row>
    <row r="4" spans="2:11" ht="33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16.5" x14ac:dyDescent="0.25">
      <c r="B5" s="4" t="s">
        <v>83</v>
      </c>
      <c r="C5" s="5">
        <v>44564</v>
      </c>
      <c r="D5" s="6" t="s">
        <v>10</v>
      </c>
      <c r="E5" s="6" t="s">
        <v>11</v>
      </c>
      <c r="F5" s="7" t="s">
        <v>12</v>
      </c>
      <c r="G5" s="16" t="s">
        <v>119</v>
      </c>
      <c r="H5" s="12">
        <v>49</v>
      </c>
      <c r="I5" s="12">
        <v>10.29</v>
      </c>
      <c r="J5" s="12"/>
      <c r="K5" s="12">
        <v>59.29</v>
      </c>
    </row>
    <row r="6" spans="2:11" ht="16.5" x14ac:dyDescent="0.25">
      <c r="B6" s="4" t="s">
        <v>84</v>
      </c>
      <c r="C6" s="5">
        <v>44566</v>
      </c>
      <c r="D6" s="6" t="s">
        <v>13</v>
      </c>
      <c r="E6" s="6" t="s">
        <v>14</v>
      </c>
      <c r="F6" s="7" t="s">
        <v>15</v>
      </c>
      <c r="G6" s="16" t="s">
        <v>120</v>
      </c>
      <c r="H6" s="12">
        <v>79.599999999999994</v>
      </c>
      <c r="I6" s="12">
        <v>16.72</v>
      </c>
      <c r="J6" s="12"/>
      <c r="K6" s="12">
        <v>96.32</v>
      </c>
    </row>
    <row r="7" spans="2:11" ht="16.5" x14ac:dyDescent="0.25">
      <c r="B7" s="4" t="s">
        <v>85</v>
      </c>
      <c r="C7" s="5">
        <v>44566</v>
      </c>
      <c r="D7" s="6" t="s">
        <v>16</v>
      </c>
      <c r="E7" s="6" t="s">
        <v>17</v>
      </c>
      <c r="F7" s="7" t="s">
        <v>18</v>
      </c>
      <c r="G7" s="16" t="s">
        <v>121</v>
      </c>
      <c r="H7" s="12">
        <v>121</v>
      </c>
      <c r="I7" s="12">
        <v>25.41</v>
      </c>
      <c r="J7" s="12">
        <v>18.149999999999999</v>
      </c>
      <c r="K7" s="12">
        <v>128.26</v>
      </c>
    </row>
    <row r="8" spans="2:11" ht="16.5" x14ac:dyDescent="0.25">
      <c r="B8" s="4" t="s">
        <v>86</v>
      </c>
      <c r="C8" s="5">
        <v>44567</v>
      </c>
      <c r="D8" s="6" t="s">
        <v>19</v>
      </c>
      <c r="E8" s="6">
        <v>5000363044</v>
      </c>
      <c r="F8" s="7" t="s">
        <v>20</v>
      </c>
      <c r="G8" s="16" t="s">
        <v>122</v>
      </c>
      <c r="H8" s="12">
        <v>11.19</v>
      </c>
      <c r="I8" s="12">
        <v>2.35</v>
      </c>
      <c r="J8" s="12"/>
      <c r="K8" s="12">
        <v>13.54</v>
      </c>
    </row>
    <row r="9" spans="2:11" ht="16.5" x14ac:dyDescent="0.25">
      <c r="B9" s="4" t="s">
        <v>87</v>
      </c>
      <c r="C9" s="5">
        <v>44581</v>
      </c>
      <c r="D9" s="8" t="s">
        <v>21</v>
      </c>
      <c r="E9" s="6" t="s">
        <v>22</v>
      </c>
      <c r="F9" s="7" t="s">
        <v>23</v>
      </c>
      <c r="G9" s="16" t="s">
        <v>132</v>
      </c>
      <c r="H9" s="12">
        <v>60</v>
      </c>
      <c r="I9" s="12">
        <v>12.6</v>
      </c>
      <c r="J9" s="12">
        <v>9</v>
      </c>
      <c r="K9" s="12">
        <f>(H9+I9)-J9</f>
        <v>63.599999999999994</v>
      </c>
    </row>
    <row r="10" spans="2:11" ht="33" x14ac:dyDescent="0.25">
      <c r="B10" s="4" t="s">
        <v>88</v>
      </c>
      <c r="C10" s="5">
        <v>44582</v>
      </c>
      <c r="D10" s="6" t="s">
        <v>24</v>
      </c>
      <c r="E10" s="6" t="s">
        <v>25</v>
      </c>
      <c r="F10" s="7" t="s">
        <v>26</v>
      </c>
      <c r="G10" s="16" t="s">
        <v>123</v>
      </c>
      <c r="H10" s="12">
        <v>9.91</v>
      </c>
      <c r="I10" s="12">
        <v>2.08</v>
      </c>
      <c r="J10" s="12"/>
      <c r="K10" s="12">
        <v>11.99</v>
      </c>
    </row>
    <row r="11" spans="2:11" ht="16.5" x14ac:dyDescent="0.25">
      <c r="B11" s="4" t="s">
        <v>89</v>
      </c>
      <c r="C11" s="5">
        <v>44582</v>
      </c>
      <c r="D11" s="6" t="s">
        <v>27</v>
      </c>
      <c r="E11" s="6" t="s">
        <v>28</v>
      </c>
      <c r="F11" s="7" t="s">
        <v>29</v>
      </c>
      <c r="G11" s="16" t="s">
        <v>133</v>
      </c>
      <c r="H11" s="12">
        <v>175</v>
      </c>
      <c r="I11" s="12">
        <v>36.75</v>
      </c>
      <c r="J11" s="12"/>
      <c r="K11" s="12">
        <v>211.75</v>
      </c>
    </row>
    <row r="12" spans="2:11" ht="16.5" x14ac:dyDescent="0.25">
      <c r="B12" s="4" t="s">
        <v>90</v>
      </c>
      <c r="C12" s="5">
        <v>44589</v>
      </c>
      <c r="D12" s="9" t="s">
        <v>30</v>
      </c>
      <c r="E12" s="6" t="s">
        <v>31</v>
      </c>
      <c r="F12" s="7" t="s">
        <v>32</v>
      </c>
      <c r="G12" s="16" t="s">
        <v>124</v>
      </c>
      <c r="H12" s="12">
        <v>350</v>
      </c>
      <c r="I12" s="12">
        <v>73.5</v>
      </c>
      <c r="J12" s="12"/>
      <c r="K12" s="12">
        <v>423.5</v>
      </c>
    </row>
    <row r="13" spans="2:11" ht="16.5" x14ac:dyDescent="0.25">
      <c r="B13" s="4" t="s">
        <v>91</v>
      </c>
      <c r="C13" s="5">
        <v>37287</v>
      </c>
      <c r="D13" s="9" t="s">
        <v>33</v>
      </c>
      <c r="E13" s="6" t="s">
        <v>34</v>
      </c>
      <c r="F13" s="7" t="s">
        <v>35</v>
      </c>
      <c r="G13" s="16" t="s">
        <v>125</v>
      </c>
      <c r="H13" s="12">
        <v>136.33000000000001</v>
      </c>
      <c r="I13" s="12">
        <v>28.63</v>
      </c>
      <c r="J13" s="12"/>
      <c r="K13" s="12">
        <v>164.96</v>
      </c>
    </row>
    <row r="14" spans="2:11" ht="16.5" x14ac:dyDescent="0.25">
      <c r="B14" s="4" t="s">
        <v>92</v>
      </c>
      <c r="C14" s="5">
        <v>44592</v>
      </c>
      <c r="D14" s="6" t="s">
        <v>36</v>
      </c>
      <c r="E14" s="6" t="s">
        <v>37</v>
      </c>
      <c r="F14" s="7" t="s">
        <v>38</v>
      </c>
      <c r="G14" s="16" t="s">
        <v>126</v>
      </c>
      <c r="H14" s="12">
        <v>216.04</v>
      </c>
      <c r="I14" s="12">
        <v>45.37</v>
      </c>
      <c r="J14" s="12"/>
      <c r="K14" s="12">
        <v>261.41000000000003</v>
      </c>
    </row>
    <row r="15" spans="2:11" ht="16.5" x14ac:dyDescent="0.25">
      <c r="B15" s="4" t="s">
        <v>93</v>
      </c>
      <c r="C15" s="5">
        <v>44595</v>
      </c>
      <c r="D15" s="9" t="s">
        <v>39</v>
      </c>
      <c r="E15" s="6" t="s">
        <v>40</v>
      </c>
      <c r="F15" s="7" t="s">
        <v>41</v>
      </c>
      <c r="G15" s="16" t="s">
        <v>127</v>
      </c>
      <c r="H15" s="12">
        <v>54.68</v>
      </c>
      <c r="I15" s="12">
        <v>1.82</v>
      </c>
      <c r="J15" s="12"/>
      <c r="K15" s="12">
        <v>56.5</v>
      </c>
    </row>
    <row r="16" spans="2:11" ht="16.5" x14ac:dyDescent="0.25">
      <c r="B16" s="4" t="s">
        <v>94</v>
      </c>
      <c r="C16" s="5">
        <v>44596</v>
      </c>
      <c r="D16" s="6" t="s">
        <v>42</v>
      </c>
      <c r="E16" s="6" t="s">
        <v>11</v>
      </c>
      <c r="F16" s="7" t="s">
        <v>12</v>
      </c>
      <c r="G16" s="16" t="s">
        <v>119</v>
      </c>
      <c r="H16" s="12">
        <v>49</v>
      </c>
      <c r="I16" s="12">
        <v>10.29</v>
      </c>
      <c r="J16" s="12"/>
      <c r="K16" s="12">
        <v>59.29</v>
      </c>
    </row>
    <row r="17" spans="2:11" ht="16.5" x14ac:dyDescent="0.25">
      <c r="B17" s="4" t="s">
        <v>95</v>
      </c>
      <c r="C17" s="5">
        <v>44596</v>
      </c>
      <c r="D17" s="6" t="s">
        <v>43</v>
      </c>
      <c r="E17" s="6" t="s">
        <v>44</v>
      </c>
      <c r="F17" s="7" t="s">
        <v>45</v>
      </c>
      <c r="G17" s="16" t="s">
        <v>128</v>
      </c>
      <c r="H17" s="12">
        <v>120</v>
      </c>
      <c r="I17" s="12">
        <v>25.2</v>
      </c>
      <c r="J17" s="12"/>
      <c r="K17" s="12">
        <v>145.19999999999999</v>
      </c>
    </row>
    <row r="18" spans="2:11" ht="16.5" x14ac:dyDescent="0.25">
      <c r="B18" s="4" t="s">
        <v>96</v>
      </c>
      <c r="C18" s="5">
        <v>44597</v>
      </c>
      <c r="D18" s="6" t="s">
        <v>46</v>
      </c>
      <c r="E18" s="6" t="s">
        <v>14</v>
      </c>
      <c r="F18" s="7" t="s">
        <v>15</v>
      </c>
      <c r="G18" s="16" t="s">
        <v>120</v>
      </c>
      <c r="H18" s="12">
        <v>80.58</v>
      </c>
      <c r="I18" s="12">
        <v>16.920000000000002</v>
      </c>
      <c r="J18" s="12"/>
      <c r="K18" s="12">
        <f>SUM(H18:I18)</f>
        <v>97.5</v>
      </c>
    </row>
    <row r="19" spans="2:11" ht="16.5" x14ac:dyDescent="0.25">
      <c r="B19" s="4" t="s">
        <v>97</v>
      </c>
      <c r="C19" s="5">
        <v>44598</v>
      </c>
      <c r="D19" s="6" t="s">
        <v>47</v>
      </c>
      <c r="E19" s="6">
        <v>5000363044</v>
      </c>
      <c r="F19" s="7" t="s">
        <v>20</v>
      </c>
      <c r="G19" s="16" t="s">
        <v>122</v>
      </c>
      <c r="H19" s="12">
        <v>11.19</v>
      </c>
      <c r="I19" s="12">
        <v>2.35</v>
      </c>
      <c r="J19" s="12"/>
      <c r="K19" s="12">
        <v>13.54</v>
      </c>
    </row>
    <row r="20" spans="2:11" ht="16.5" x14ac:dyDescent="0.25">
      <c r="B20" s="4" t="s">
        <v>98</v>
      </c>
      <c r="C20" s="10">
        <v>44599</v>
      </c>
      <c r="D20" s="4" t="s">
        <v>48</v>
      </c>
      <c r="E20" s="6" t="s">
        <v>17</v>
      </c>
      <c r="F20" s="7" t="s">
        <v>18</v>
      </c>
      <c r="G20" s="16" t="s">
        <v>121</v>
      </c>
      <c r="H20" s="12">
        <v>121</v>
      </c>
      <c r="I20" s="12">
        <v>25.41</v>
      </c>
      <c r="J20" s="12">
        <v>18.149999999999999</v>
      </c>
      <c r="K20" s="12">
        <v>128.26</v>
      </c>
    </row>
    <row r="21" spans="2:11" ht="33" x14ac:dyDescent="0.25">
      <c r="B21" s="4" t="s">
        <v>99</v>
      </c>
      <c r="C21" s="5">
        <v>44600</v>
      </c>
      <c r="D21" s="6">
        <v>726129675</v>
      </c>
      <c r="E21" s="7"/>
      <c r="F21" s="7" t="s">
        <v>49</v>
      </c>
      <c r="G21" s="16" t="s">
        <v>134</v>
      </c>
      <c r="H21" s="12"/>
      <c r="I21" s="12"/>
      <c r="J21" s="12"/>
      <c r="K21" s="12">
        <v>3.85</v>
      </c>
    </row>
    <row r="22" spans="2:11" ht="33" x14ac:dyDescent="0.25">
      <c r="B22" s="4" t="s">
        <v>100</v>
      </c>
      <c r="C22" s="5">
        <v>44606</v>
      </c>
      <c r="D22" s="6">
        <v>9220109374</v>
      </c>
      <c r="E22" s="6" t="s">
        <v>50</v>
      </c>
      <c r="F22" s="7" t="s">
        <v>51</v>
      </c>
      <c r="G22" s="16" t="s">
        <v>135</v>
      </c>
      <c r="H22" s="13">
        <v>14</v>
      </c>
      <c r="I22" s="13">
        <v>2.94</v>
      </c>
      <c r="J22" s="13"/>
      <c r="K22" s="13">
        <f>H22+I22</f>
        <v>16.940000000000001</v>
      </c>
    </row>
    <row r="23" spans="2:11" ht="33" x14ac:dyDescent="0.25">
      <c r="B23" s="4" t="s">
        <v>101</v>
      </c>
      <c r="C23" s="5">
        <v>44613</v>
      </c>
      <c r="D23" s="6" t="s">
        <v>52</v>
      </c>
      <c r="E23" s="6" t="s">
        <v>25</v>
      </c>
      <c r="F23" s="7" t="s">
        <v>26</v>
      </c>
      <c r="G23" s="16" t="s">
        <v>123</v>
      </c>
      <c r="H23" s="12">
        <v>9.91</v>
      </c>
      <c r="I23" s="12">
        <v>2.08</v>
      </c>
      <c r="J23" s="12"/>
      <c r="K23" s="12">
        <v>11.99</v>
      </c>
    </row>
    <row r="24" spans="2:11" ht="49.5" x14ac:dyDescent="0.25">
      <c r="B24" s="4" t="s">
        <v>102</v>
      </c>
      <c r="C24" s="5">
        <v>44615</v>
      </c>
      <c r="D24" s="1">
        <v>2022029</v>
      </c>
      <c r="E24" s="6" t="s">
        <v>53</v>
      </c>
      <c r="F24" s="7" t="s">
        <v>54</v>
      </c>
      <c r="G24" s="16" t="s">
        <v>136</v>
      </c>
      <c r="H24" s="13">
        <v>120</v>
      </c>
      <c r="I24" s="13">
        <v>25.2</v>
      </c>
      <c r="J24" s="15"/>
      <c r="K24" s="13">
        <f>H24+I24</f>
        <v>145.19999999999999</v>
      </c>
    </row>
    <row r="25" spans="2:11" ht="16.5" x14ac:dyDescent="0.25">
      <c r="B25" s="4" t="s">
        <v>103</v>
      </c>
      <c r="C25" s="10">
        <v>44616</v>
      </c>
      <c r="D25" s="4" t="s">
        <v>55</v>
      </c>
      <c r="E25" s="4" t="s">
        <v>40</v>
      </c>
      <c r="F25" s="11" t="s">
        <v>41</v>
      </c>
      <c r="G25" s="16" t="s">
        <v>127</v>
      </c>
      <c r="H25" s="14">
        <v>11.45</v>
      </c>
      <c r="I25" s="14">
        <v>0.45</v>
      </c>
      <c r="J25" s="14"/>
      <c r="K25" s="12">
        <f>H25+I25</f>
        <v>11.899999999999999</v>
      </c>
    </row>
    <row r="26" spans="2:11" ht="16.5" x14ac:dyDescent="0.25">
      <c r="B26" s="4" t="s">
        <v>104</v>
      </c>
      <c r="C26" s="10">
        <v>44620</v>
      </c>
      <c r="D26" s="4" t="s">
        <v>56</v>
      </c>
      <c r="E26" s="4" t="s">
        <v>34</v>
      </c>
      <c r="F26" s="11" t="s">
        <v>35</v>
      </c>
      <c r="G26" s="16" t="s">
        <v>125</v>
      </c>
      <c r="H26" s="14">
        <v>124.02</v>
      </c>
      <c r="I26" s="14">
        <v>26.04</v>
      </c>
      <c r="J26" s="14"/>
      <c r="K26" s="14">
        <v>150.06</v>
      </c>
    </row>
    <row r="27" spans="2:11" ht="16.5" x14ac:dyDescent="0.25">
      <c r="B27" s="4" t="s">
        <v>105</v>
      </c>
      <c r="C27" s="10">
        <v>44620</v>
      </c>
      <c r="D27" s="4" t="s">
        <v>57</v>
      </c>
      <c r="E27" s="4" t="s">
        <v>31</v>
      </c>
      <c r="F27" s="11" t="s">
        <v>32</v>
      </c>
      <c r="G27" s="16" t="s">
        <v>124</v>
      </c>
      <c r="H27" s="14">
        <v>350</v>
      </c>
      <c r="I27" s="14">
        <v>73.5</v>
      </c>
      <c r="J27" s="14"/>
      <c r="K27" s="14">
        <v>423.5</v>
      </c>
    </row>
    <row r="28" spans="2:11" ht="16.5" x14ac:dyDescent="0.25">
      <c r="B28" s="4" t="s">
        <v>106</v>
      </c>
      <c r="C28" s="10">
        <v>44620</v>
      </c>
      <c r="D28" s="4" t="s">
        <v>58</v>
      </c>
      <c r="E28" s="4" t="s">
        <v>59</v>
      </c>
      <c r="F28" s="11" t="s">
        <v>60</v>
      </c>
      <c r="G28" s="16" t="s">
        <v>137</v>
      </c>
      <c r="H28" s="14">
        <v>1025</v>
      </c>
      <c r="I28" s="14">
        <v>215.25</v>
      </c>
      <c r="J28" s="14"/>
      <c r="K28" s="14">
        <v>1240.25</v>
      </c>
    </row>
    <row r="29" spans="2:11" ht="16.5" x14ac:dyDescent="0.25">
      <c r="B29" s="4" t="s">
        <v>107</v>
      </c>
      <c r="C29" s="10">
        <v>44624</v>
      </c>
      <c r="D29" s="4" t="s">
        <v>61</v>
      </c>
      <c r="E29" s="6" t="s">
        <v>11</v>
      </c>
      <c r="F29" s="7" t="s">
        <v>12</v>
      </c>
      <c r="G29" s="16" t="s">
        <v>119</v>
      </c>
      <c r="H29" s="12">
        <v>49</v>
      </c>
      <c r="I29" s="12">
        <v>10.29</v>
      </c>
      <c r="J29" s="12"/>
      <c r="K29" s="12">
        <v>59.29</v>
      </c>
    </row>
    <row r="30" spans="2:11" ht="16.5" x14ac:dyDescent="0.25">
      <c r="B30" s="4" t="s">
        <v>108</v>
      </c>
      <c r="C30" s="5">
        <v>44625</v>
      </c>
      <c r="D30" s="6" t="s">
        <v>62</v>
      </c>
      <c r="E30" s="6" t="s">
        <v>14</v>
      </c>
      <c r="F30" s="7" t="s">
        <v>15</v>
      </c>
      <c r="G30" s="16" t="s">
        <v>120</v>
      </c>
      <c r="H30" s="12">
        <v>79.599999999999994</v>
      </c>
      <c r="I30" s="12">
        <v>16.72</v>
      </c>
      <c r="J30" s="12"/>
      <c r="K30" s="12">
        <f>SUM(H30:I30)</f>
        <v>96.32</v>
      </c>
    </row>
    <row r="31" spans="2:11" ht="16.5" x14ac:dyDescent="0.25">
      <c r="B31" s="4" t="s">
        <v>109</v>
      </c>
      <c r="C31" s="5">
        <v>44626</v>
      </c>
      <c r="D31" s="6" t="s">
        <v>63</v>
      </c>
      <c r="E31" s="6">
        <v>5000363044</v>
      </c>
      <c r="F31" s="7" t="s">
        <v>20</v>
      </c>
      <c r="G31" s="16" t="s">
        <v>122</v>
      </c>
      <c r="H31" s="12">
        <v>11.19</v>
      </c>
      <c r="I31" s="12">
        <v>2.35</v>
      </c>
      <c r="J31" s="12"/>
      <c r="K31" s="12">
        <v>13.54</v>
      </c>
    </row>
    <row r="32" spans="2:11" ht="16.5" x14ac:dyDescent="0.25">
      <c r="B32" s="4" t="s">
        <v>110</v>
      </c>
      <c r="C32" s="10">
        <v>44627</v>
      </c>
      <c r="D32" s="4" t="s">
        <v>64</v>
      </c>
      <c r="E32" s="4" t="s">
        <v>65</v>
      </c>
      <c r="F32" s="11" t="s">
        <v>66</v>
      </c>
      <c r="G32" s="16" t="s">
        <v>138</v>
      </c>
      <c r="H32" s="14">
        <v>19.86</v>
      </c>
      <c r="I32" s="14">
        <v>2.04</v>
      </c>
      <c r="J32" s="14"/>
      <c r="K32" s="14">
        <f>SUM(H32:I32)</f>
        <v>21.9</v>
      </c>
    </row>
    <row r="33" spans="2:11" ht="16.5" x14ac:dyDescent="0.25">
      <c r="B33" s="4" t="s">
        <v>111</v>
      </c>
      <c r="C33" s="10">
        <v>44627</v>
      </c>
      <c r="D33" s="4" t="s">
        <v>67</v>
      </c>
      <c r="E33" s="4" t="s">
        <v>68</v>
      </c>
      <c r="F33" s="11" t="s">
        <v>66</v>
      </c>
      <c r="G33" s="16" t="s">
        <v>138</v>
      </c>
      <c r="H33" s="14">
        <v>19.86</v>
      </c>
      <c r="I33" s="14">
        <v>2.04</v>
      </c>
      <c r="J33" s="14"/>
      <c r="K33" s="14">
        <f>SUM(H33:I33)</f>
        <v>21.9</v>
      </c>
    </row>
    <row r="34" spans="2:11" ht="16.5" x14ac:dyDescent="0.25">
      <c r="B34" s="4" t="s">
        <v>112</v>
      </c>
      <c r="C34" s="10">
        <v>44627</v>
      </c>
      <c r="D34" s="4" t="s">
        <v>69</v>
      </c>
      <c r="E34" s="4" t="s">
        <v>70</v>
      </c>
      <c r="F34" s="11" t="s">
        <v>71</v>
      </c>
      <c r="G34" s="16" t="s">
        <v>139</v>
      </c>
      <c r="H34" s="14">
        <v>63</v>
      </c>
      <c r="I34" s="14">
        <v>13.23</v>
      </c>
      <c r="J34" s="14"/>
      <c r="K34" s="14">
        <f>SUM(H34:I34)</f>
        <v>76.23</v>
      </c>
    </row>
    <row r="35" spans="2:11" ht="33" x14ac:dyDescent="0.25">
      <c r="B35" s="4" t="s">
        <v>113</v>
      </c>
      <c r="C35" s="10">
        <v>44627</v>
      </c>
      <c r="D35" s="4">
        <v>45</v>
      </c>
      <c r="E35" s="4" t="s">
        <v>72</v>
      </c>
      <c r="F35" s="11" t="s">
        <v>73</v>
      </c>
      <c r="G35" s="16" t="s">
        <v>130</v>
      </c>
      <c r="H35" s="14">
        <v>300</v>
      </c>
      <c r="I35" s="14">
        <v>63</v>
      </c>
      <c r="J35" s="14"/>
      <c r="K35" s="14">
        <v>363</v>
      </c>
    </row>
    <row r="36" spans="2:11" ht="33" x14ac:dyDescent="0.25">
      <c r="B36" s="4" t="s">
        <v>114</v>
      </c>
      <c r="C36" s="10">
        <v>44628</v>
      </c>
      <c r="D36" s="4" t="s">
        <v>74</v>
      </c>
      <c r="E36" s="4" t="s">
        <v>75</v>
      </c>
      <c r="F36" s="11" t="s">
        <v>76</v>
      </c>
      <c r="G36" s="7" t="s">
        <v>129</v>
      </c>
      <c r="H36" s="14">
        <v>1202.48</v>
      </c>
      <c r="I36" s="14">
        <v>147.52000000000001</v>
      </c>
      <c r="J36" s="14"/>
      <c r="K36" s="14">
        <f>SUM(H36:I36)</f>
        <v>1350</v>
      </c>
    </row>
    <row r="37" spans="2:11" ht="16.5" x14ac:dyDescent="0.25">
      <c r="B37" s="4" t="s">
        <v>115</v>
      </c>
      <c r="C37" s="10">
        <v>44628</v>
      </c>
      <c r="D37" s="4" t="s">
        <v>77</v>
      </c>
      <c r="E37" s="4" t="s">
        <v>17</v>
      </c>
      <c r="F37" s="7" t="s">
        <v>18</v>
      </c>
      <c r="G37" s="7" t="s">
        <v>121</v>
      </c>
      <c r="H37" s="12">
        <v>121</v>
      </c>
      <c r="I37" s="12">
        <v>25.41</v>
      </c>
      <c r="J37" s="12">
        <v>18.149999999999999</v>
      </c>
      <c r="K37" s="12">
        <v>128.26</v>
      </c>
    </row>
    <row r="38" spans="2:11" ht="33" x14ac:dyDescent="0.25">
      <c r="B38" s="4" t="s">
        <v>116</v>
      </c>
      <c r="C38" s="10">
        <v>44630</v>
      </c>
      <c r="D38" s="4">
        <v>6</v>
      </c>
      <c r="E38" s="4" t="s">
        <v>78</v>
      </c>
      <c r="F38" s="11" t="s">
        <v>79</v>
      </c>
      <c r="G38" s="7" t="s">
        <v>131</v>
      </c>
      <c r="H38" s="14">
        <v>650</v>
      </c>
      <c r="I38" s="14">
        <v>136.5</v>
      </c>
      <c r="J38" s="14">
        <v>97.5</v>
      </c>
      <c r="K38" s="14">
        <f>H38+I38-J38</f>
        <v>689</v>
      </c>
    </row>
    <row r="39" spans="2:11" ht="16.5" x14ac:dyDescent="0.25">
      <c r="B39" s="4" t="s">
        <v>117</v>
      </c>
      <c r="C39" s="23">
        <v>44631</v>
      </c>
      <c r="D39" s="24">
        <v>202200005</v>
      </c>
      <c r="E39" s="24" t="s">
        <v>142</v>
      </c>
      <c r="F39" s="25" t="s">
        <v>143</v>
      </c>
      <c r="G39" s="20" t="s">
        <v>144</v>
      </c>
      <c r="H39" s="26">
        <v>603.5</v>
      </c>
      <c r="I39" s="26">
        <v>126.74</v>
      </c>
      <c r="J39" s="26"/>
      <c r="K39" s="26">
        <f>H39+I39-J39</f>
        <v>730.24</v>
      </c>
    </row>
    <row r="40" spans="2:11" ht="33" x14ac:dyDescent="0.25">
      <c r="B40" s="4" t="s">
        <v>118</v>
      </c>
      <c r="C40" s="5">
        <v>44641</v>
      </c>
      <c r="D40" s="6" t="s">
        <v>80</v>
      </c>
      <c r="E40" s="6" t="s">
        <v>25</v>
      </c>
      <c r="F40" s="7" t="s">
        <v>26</v>
      </c>
      <c r="G40" s="7" t="s">
        <v>123</v>
      </c>
      <c r="H40" s="12">
        <v>9.91</v>
      </c>
      <c r="I40" s="12">
        <v>2.08</v>
      </c>
      <c r="J40" s="12"/>
      <c r="K40" s="12">
        <v>11.99</v>
      </c>
    </row>
    <row r="41" spans="2:11" ht="16.5" x14ac:dyDescent="0.25">
      <c r="B41" s="4" t="s">
        <v>141</v>
      </c>
      <c r="C41" s="10">
        <v>44650</v>
      </c>
      <c r="D41" s="4" t="s">
        <v>81</v>
      </c>
      <c r="E41" s="6" t="s">
        <v>31</v>
      </c>
      <c r="F41" s="7" t="s">
        <v>32</v>
      </c>
      <c r="G41" s="7" t="s">
        <v>124</v>
      </c>
      <c r="H41" s="12">
        <v>350</v>
      </c>
      <c r="I41" s="12">
        <v>73.5</v>
      </c>
      <c r="J41" s="12"/>
      <c r="K41" s="12">
        <v>423.5</v>
      </c>
    </row>
    <row r="42" spans="2:11" ht="16.5" x14ac:dyDescent="0.25">
      <c r="B42" s="4" t="s">
        <v>145</v>
      </c>
      <c r="C42" s="17">
        <v>44651</v>
      </c>
      <c r="D42" s="18" t="s">
        <v>140</v>
      </c>
      <c r="E42" s="19" t="s">
        <v>34</v>
      </c>
      <c r="F42" s="20" t="s">
        <v>35</v>
      </c>
      <c r="G42" s="16" t="s">
        <v>125</v>
      </c>
      <c r="H42" s="21">
        <v>82.33</v>
      </c>
      <c r="I42" s="21">
        <v>17.29</v>
      </c>
      <c r="J42" s="21"/>
      <c r="K42" s="21">
        <f>SUM(H42:I42)</f>
        <v>99.62</v>
      </c>
    </row>
  </sheetData>
  <mergeCells count="1">
    <mergeCell ref="B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2022-03-31T12:00:10Z</dcterms:created>
  <dcterms:modified xsi:type="dcterms:W3CDTF">2022-04-11T07:53:35Z</dcterms:modified>
</cp:coreProperties>
</file>